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8" i="1" l="1"/>
  <c r="I18" i="1"/>
  <c r="J11" i="1"/>
  <c r="J12" i="1"/>
  <c r="J13" i="1"/>
  <c r="J14" i="1"/>
  <c r="J15" i="1"/>
  <c r="J10" i="1"/>
  <c r="I11" i="1"/>
  <c r="I12" i="1"/>
  <c r="I13" i="1"/>
  <c r="I14" i="1"/>
  <c r="I15" i="1"/>
  <c r="I10" i="1"/>
  <c r="H18" i="1"/>
  <c r="H16" i="1"/>
  <c r="H11" i="1"/>
  <c r="H12" i="1"/>
  <c r="H13" i="1"/>
  <c r="H14" i="1"/>
  <c r="H15" i="1"/>
  <c r="H10" i="1"/>
  <c r="G18" i="1"/>
  <c r="G16" i="1"/>
  <c r="G11" i="1"/>
  <c r="G12" i="1"/>
  <c r="G13" i="1"/>
  <c r="G14" i="1"/>
  <c r="G15" i="1"/>
  <c r="G10" i="1"/>
  <c r="E18" i="1"/>
  <c r="F18" i="1"/>
  <c r="D18" i="1"/>
  <c r="E14" i="1"/>
  <c r="F14" i="1"/>
  <c r="E15" i="1"/>
  <c r="F15" i="1"/>
  <c r="E16" i="1"/>
  <c r="F16" i="1"/>
  <c r="D16" i="1"/>
  <c r="D15" i="1"/>
  <c r="D14" i="1"/>
</calcChain>
</file>

<file path=xl/sharedStrings.xml><?xml version="1.0" encoding="utf-8"?>
<sst xmlns="http://schemas.openxmlformats.org/spreadsheetml/2006/main" count="30" uniqueCount="18">
  <si>
    <t>Показатель</t>
  </si>
  <si>
    <t>2016 г.</t>
  </si>
  <si>
    <t>2017 г.</t>
  </si>
  <si>
    <t>2018 г.</t>
  </si>
  <si>
    <t>Отклонение, +/-</t>
  </si>
  <si>
    <t>Темп роста, % </t>
  </si>
  <si>
    <t>/</t>
  </si>
  <si>
    <t>ЗАПОЛНИТЕ ПОКАЗАТЕЛИ ВЫДЕЛЕННЫЕ КРАСНЫМ, ВСЕ ОСТАЛЬНОЕ РАСЧИТАЕТСЯ АВТОМАТИЧЕСКИ</t>
  </si>
  <si>
    <t>Выручка, тыс. руб.</t>
  </si>
  <si>
    <t>Прибыль от продаж, тыс. руб.</t>
  </si>
  <si>
    <t>Среднесписочная численность работников, чел.</t>
  </si>
  <si>
    <t xml:space="preserve">Среднегодовая стоимость основных средств, тыс. руб. </t>
  </si>
  <si>
    <t>Фондоотдача, руб./руб.</t>
  </si>
  <si>
    <t>Фондоемкость, руб./руб.</t>
  </si>
  <si>
    <t>Фондорента-</t>
  </si>
  <si>
    <t>бельность, %</t>
  </si>
  <si>
    <t>-</t>
  </si>
  <si>
    <t>Фондовооружен-ность, тыс. руб./чел.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</si>
</sst>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2" fontId="0" fillId="0" borderId="0" xfId="0" applyNumberFormat="1"/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9" xfId="0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8"/>
  <sheetViews>
    <sheetView tabSelected="1" workbookViewId="0">
      <selection activeCell="C4" sqref="C4"/>
    </sheetView>
  </sheetViews>
  <sheetFormatPr defaultRowHeight="15" x14ac:dyDescent="0.25"/>
  <cols>
    <col min="3" max="3" width="45.140625" customWidth="1"/>
  </cols>
  <sheetData>
    <row r="3" spans="3:10" ht="15.75" thickBot="1" x14ac:dyDescent="0.3">
      <c r="C3" s="11" t="s">
        <v>7</v>
      </c>
      <c r="D3" s="11"/>
      <c r="E3" s="11"/>
      <c r="F3" s="11"/>
      <c r="G3" s="11"/>
      <c r="H3" s="11"/>
      <c r="I3" s="11"/>
    </row>
    <row r="4" spans="3:10" x14ac:dyDescent="0.25">
      <c r="I4" s="5"/>
      <c r="J4" s="5"/>
    </row>
    <row r="5" spans="3:10" ht="15.75" thickBot="1" x14ac:dyDescent="0.3"/>
    <row r="6" spans="3:10" ht="16.5" thickBot="1" x14ac:dyDescent="0.3">
      <c r="C6" s="12" t="s">
        <v>0</v>
      </c>
      <c r="D6" s="12" t="s">
        <v>1</v>
      </c>
      <c r="E6" s="12" t="s">
        <v>2</v>
      </c>
      <c r="F6" s="12" t="s">
        <v>3</v>
      </c>
      <c r="G6" s="15" t="s">
        <v>4</v>
      </c>
      <c r="H6" s="16"/>
      <c r="I6" s="9" t="s">
        <v>5</v>
      </c>
      <c r="J6" s="10"/>
    </row>
    <row r="7" spans="3:10" ht="15.75" x14ac:dyDescent="0.25">
      <c r="C7" s="13"/>
      <c r="D7" s="13"/>
      <c r="E7" s="13"/>
      <c r="F7" s="13"/>
      <c r="G7" s="1" t="s">
        <v>2</v>
      </c>
      <c r="H7" s="1" t="s">
        <v>3</v>
      </c>
      <c r="I7" s="1" t="s">
        <v>2</v>
      </c>
      <c r="J7" s="1" t="s">
        <v>3</v>
      </c>
    </row>
    <row r="8" spans="3:10" ht="15.75" x14ac:dyDescent="0.25">
      <c r="C8" s="13"/>
      <c r="D8" s="13"/>
      <c r="E8" s="13"/>
      <c r="F8" s="13"/>
      <c r="G8" s="1" t="s">
        <v>6</v>
      </c>
      <c r="H8" s="1" t="s">
        <v>6</v>
      </c>
      <c r="I8" s="1" t="s">
        <v>6</v>
      </c>
      <c r="J8" s="1" t="s">
        <v>6</v>
      </c>
    </row>
    <row r="9" spans="3:10" ht="16.5" thickBot="1" x14ac:dyDescent="0.3">
      <c r="C9" s="14"/>
      <c r="D9" s="14"/>
      <c r="E9" s="14"/>
      <c r="F9" s="14"/>
      <c r="G9" s="2" t="s">
        <v>1</v>
      </c>
      <c r="H9" s="1" t="s">
        <v>2</v>
      </c>
      <c r="I9" s="2" t="s">
        <v>1</v>
      </c>
      <c r="J9" s="2" t="s">
        <v>2</v>
      </c>
    </row>
    <row r="10" spans="3:10" ht="16.5" thickBot="1" x14ac:dyDescent="0.3">
      <c r="C10" s="6" t="s">
        <v>8</v>
      </c>
      <c r="D10" s="8">
        <v>68662</v>
      </c>
      <c r="E10" s="8">
        <v>81745</v>
      </c>
      <c r="F10" s="8">
        <v>40227</v>
      </c>
      <c r="G10" s="4">
        <f>E10-D10</f>
        <v>13083</v>
      </c>
      <c r="H10" s="7">
        <f>F10-E10</f>
        <v>-41518</v>
      </c>
      <c r="I10" s="4">
        <f>E10/D10*100</f>
        <v>119.05420756750458</v>
      </c>
      <c r="J10" s="4">
        <f>F10/E10*100</f>
        <v>49.210349256835279</v>
      </c>
    </row>
    <row r="11" spans="3:10" ht="16.5" thickBot="1" x14ac:dyDescent="0.3">
      <c r="C11" s="6" t="s">
        <v>9</v>
      </c>
      <c r="D11" s="8">
        <v>9525</v>
      </c>
      <c r="E11" s="8">
        <v>9142</v>
      </c>
      <c r="F11" s="8">
        <v>3225</v>
      </c>
      <c r="G11" s="4">
        <f t="shared" ref="G11:G15" si="0">E11-D11</f>
        <v>-383</v>
      </c>
      <c r="H11" s="7">
        <f t="shared" ref="H11:H15" si="1">F11-E11</f>
        <v>-5917</v>
      </c>
      <c r="I11" s="4">
        <f t="shared" ref="I11:I15" si="2">E11/D11*100</f>
        <v>95.979002624671921</v>
      </c>
      <c r="J11" s="4">
        <f t="shared" ref="J11:J15" si="3">F11/E11*100</f>
        <v>35.276744694815136</v>
      </c>
    </row>
    <row r="12" spans="3:10" ht="32.25" thickBot="1" x14ac:dyDescent="0.3">
      <c r="C12" s="6" t="s">
        <v>10</v>
      </c>
      <c r="D12" s="8">
        <v>8</v>
      </c>
      <c r="E12" s="8">
        <v>9</v>
      </c>
      <c r="F12" s="8">
        <v>10</v>
      </c>
      <c r="G12" s="4">
        <f t="shared" si="0"/>
        <v>1</v>
      </c>
      <c r="H12" s="7">
        <f t="shared" si="1"/>
        <v>1</v>
      </c>
      <c r="I12" s="4">
        <f t="shared" si="2"/>
        <v>112.5</v>
      </c>
      <c r="J12" s="4">
        <f t="shared" si="3"/>
        <v>111.11111111111111</v>
      </c>
    </row>
    <row r="13" spans="3:10" ht="32.25" thickBot="1" x14ac:dyDescent="0.3">
      <c r="C13" s="6" t="s">
        <v>11</v>
      </c>
      <c r="D13" s="8">
        <v>3816</v>
      </c>
      <c r="E13" s="8">
        <v>6766</v>
      </c>
      <c r="F13" s="8">
        <v>8186</v>
      </c>
      <c r="G13" s="4">
        <f t="shared" si="0"/>
        <v>2950</v>
      </c>
      <c r="H13" s="7">
        <f t="shared" si="1"/>
        <v>1420</v>
      </c>
      <c r="I13" s="4">
        <f t="shared" si="2"/>
        <v>177.30607966457023</v>
      </c>
      <c r="J13" s="4">
        <f t="shared" si="3"/>
        <v>120.98728938811705</v>
      </c>
    </row>
    <row r="14" spans="3:10" ht="16.5" thickBot="1" x14ac:dyDescent="0.3">
      <c r="C14" s="3" t="s">
        <v>12</v>
      </c>
      <c r="D14" s="4">
        <f>D10/D13</f>
        <v>17.993186582809223</v>
      </c>
      <c r="E14" s="4">
        <f t="shared" ref="E14:F14" si="4">E10/E13</f>
        <v>12.081732190363583</v>
      </c>
      <c r="F14" s="4">
        <f t="shared" si="4"/>
        <v>4.9141216711458586</v>
      </c>
      <c r="G14" s="4">
        <f t="shared" si="0"/>
        <v>-5.9114543924456395</v>
      </c>
      <c r="H14" s="7">
        <f t="shared" si="1"/>
        <v>-7.1676105192177246</v>
      </c>
      <c r="I14" s="4">
        <f t="shared" si="2"/>
        <v>67.146150765237593</v>
      </c>
      <c r="J14" s="4">
        <f t="shared" si="3"/>
        <v>40.673982784234973</v>
      </c>
    </row>
    <row r="15" spans="3:10" ht="16.5" thickBot="1" x14ac:dyDescent="0.3">
      <c r="C15" s="3" t="s">
        <v>13</v>
      </c>
      <c r="D15" s="4">
        <f>D13/D10</f>
        <v>5.5576592583962019E-2</v>
      </c>
      <c r="E15" s="4">
        <f t="shared" ref="E15:F15" si="5">E13/E10</f>
        <v>8.276958835402777E-2</v>
      </c>
      <c r="F15" s="4">
        <f t="shared" si="5"/>
        <v>0.20349516493897135</v>
      </c>
      <c r="G15" s="4">
        <f t="shared" si="0"/>
        <v>2.7192995770065752E-2</v>
      </c>
      <c r="H15" s="7">
        <f t="shared" si="1"/>
        <v>0.12072557658494358</v>
      </c>
      <c r="I15" s="4">
        <f t="shared" si="2"/>
        <v>148.9288646636335</v>
      </c>
      <c r="J15" s="4">
        <f t="shared" si="3"/>
        <v>245.85740848265169</v>
      </c>
    </row>
    <row r="16" spans="3:10" ht="15.75" x14ac:dyDescent="0.25">
      <c r="C16" s="17" t="s">
        <v>14</v>
      </c>
      <c r="D16" s="19">
        <f>D11/D13*100</f>
        <v>249.60691823899373</v>
      </c>
      <c r="E16" s="19">
        <f t="shared" ref="E16:F16" si="6">E11/E13*100</f>
        <v>135.11676027194795</v>
      </c>
      <c r="F16" s="19">
        <f t="shared" si="6"/>
        <v>39.396530662106031</v>
      </c>
      <c r="G16" s="19">
        <f>E16-D16</f>
        <v>-114.49015796704577</v>
      </c>
      <c r="H16" s="19">
        <f>F16-E16</f>
        <v>-95.720229609841923</v>
      </c>
      <c r="I16" s="19" t="s">
        <v>16</v>
      </c>
      <c r="J16" s="19" t="s">
        <v>16</v>
      </c>
    </row>
    <row r="17" spans="3:10" ht="16.5" thickBot="1" x14ac:dyDescent="0.3">
      <c r="C17" s="3" t="s">
        <v>15</v>
      </c>
      <c r="D17" s="20"/>
      <c r="E17" s="20"/>
      <c r="F17" s="20"/>
      <c r="G17" s="20"/>
      <c r="H17" s="20"/>
      <c r="I17" s="20"/>
      <c r="J17" s="20"/>
    </row>
    <row r="18" spans="3:10" ht="16.5" thickBot="1" x14ac:dyDescent="0.3">
      <c r="C18" s="3" t="s">
        <v>17</v>
      </c>
      <c r="D18" s="4">
        <f>D13/D12</f>
        <v>477</v>
      </c>
      <c r="E18" s="4">
        <f t="shared" ref="E18:F18" si="7">E13/E12</f>
        <v>751.77777777777783</v>
      </c>
      <c r="F18" s="4">
        <f t="shared" si="7"/>
        <v>818.6</v>
      </c>
      <c r="G18" s="4">
        <f>E18-D18</f>
        <v>274.77777777777783</v>
      </c>
      <c r="H18" s="4">
        <f>F18-E18</f>
        <v>66.822222222222194</v>
      </c>
      <c r="I18" s="18">
        <f>E18/D18</f>
        <v>1.5760540414628466</v>
      </c>
      <c r="J18" s="18">
        <f>F18/E18</f>
        <v>1.0888856044930535</v>
      </c>
    </row>
  </sheetData>
  <mergeCells count="14">
    <mergeCell ref="I16:I17"/>
    <mergeCell ref="J16:J17"/>
    <mergeCell ref="D16:D17"/>
    <mergeCell ref="E16:E17"/>
    <mergeCell ref="F16:F17"/>
    <mergeCell ref="G16:G17"/>
    <mergeCell ref="H16:H17"/>
    <mergeCell ref="C3:I3"/>
    <mergeCell ref="C6:C9"/>
    <mergeCell ref="D6:D9"/>
    <mergeCell ref="E6:E9"/>
    <mergeCell ref="F6:F9"/>
    <mergeCell ref="G6:H6"/>
    <mergeCell ref="I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2019-12-08T09:18:33Z</dcterms:modified>
</cp:coreProperties>
</file>